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TG8_b" sheetId="1" r:id="rId1"/>
  </sheets>
  <definedNames/>
  <calcPr fullCalcOnLoad="1"/>
</workbook>
</file>

<file path=xl/sharedStrings.xml><?xml version="1.0" encoding="utf-8"?>
<sst xmlns="http://schemas.openxmlformats.org/spreadsheetml/2006/main" count="171" uniqueCount="102">
  <si>
    <t>Α/Α</t>
  </si>
  <si>
    <t>Αριθμός μητρώου</t>
  </si>
  <si>
    <t>Επώνυμο</t>
  </si>
  <si>
    <t>Όνομα</t>
  </si>
  <si>
    <t>Όνομα πατρός</t>
  </si>
  <si>
    <t>Κωδικός ειδικότ.</t>
  </si>
  <si>
    <t>Περιγραφή ειδικότητας</t>
  </si>
  <si>
    <t>Οργανική θέση</t>
  </si>
  <si>
    <t>Φορέας κατάθεσης</t>
  </si>
  <si>
    <t>Εγκρίθηκε σαν ειδική κατηγορία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</si>
  <si>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</si>
  <si>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</si>
  <si>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</si>
  <si>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</si>
  <si>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</si>
  <si>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</si>
  <si>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</si>
  <si>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</si>
  <si>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</si>
  <si>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</si>
  <si>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</si>
  <si>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εντοπιότητας</t>
  </si>
  <si>
    <t>Μόρια εντοπιότητας</t>
  </si>
  <si>
    <t>Δήμος εργασίας συζύγου</t>
  </si>
  <si>
    <t>Μόρια συνυπηρέτησης</t>
  </si>
  <si>
    <t>705408</t>
  </si>
  <si>
    <t>ΗΛΙΟΠΟΥΛΟΥ</t>
  </si>
  <si>
    <t>ΒΑΣΙΛΙΚΗ</t>
  </si>
  <si>
    <t>ΠΑΝΑΓΙΩΤΗΣ</t>
  </si>
  <si>
    <t>ΠΕ21</t>
  </si>
  <si>
    <t>ΘΕΡΑΠΕΥΤΩΝ ΛΟΓΟΥ</t>
  </si>
  <si>
    <t>ΔΙΑΘΕΣΗ ΠΥΣΔΕ</t>
  </si>
  <si>
    <t>ΔΔΕ ΑΙΤΩΛ/ΝΙΑΣ</t>
  </si>
  <si>
    <t xml:space="preserve"> ΟΧΙ</t>
  </si>
  <si>
    <t>ΠΑΤΡΑ</t>
  </si>
  <si>
    <t>705406</t>
  </si>
  <si>
    <t>ΧΡΙΣΤΙΔΟΥ</t>
  </si>
  <si>
    <t>ΜΑΓΔΑΛΗΝΗ</t>
  </si>
  <si>
    <t>ΠΑΝΤΕΛΗΣ</t>
  </si>
  <si>
    <t>ΠΟΛΥΓΥΡΟΣ ΘΕΣ/ΝΙΚΗΣ</t>
  </si>
  <si>
    <t>ΣΤΑΜΑΤΗΣ</t>
  </si>
  <si>
    <t>ΒΑΣΙΛΕΙΟΣ</t>
  </si>
  <si>
    <t>ΚΩΝΣΤΑΝΤΙΝΟΣ</t>
  </si>
  <si>
    <t>ΠΕ23</t>
  </si>
  <si>
    <t>ΨΥΧΟΛΟΓΩΝ</t>
  </si>
  <si>
    <t>ΜΕΣΟΛΟΓΓΙ</t>
  </si>
  <si>
    <t>ΓΚΑΚΟΥ</t>
  </si>
  <si>
    <t>ΑΘΑΝΑΣΙΑ</t>
  </si>
  <si>
    <t>ΕΥΚΛΕΙΔΗΣ</t>
  </si>
  <si>
    <t>ΙΕΡΑΠΕΤΡΑ ΛΑΣΙΘΙΟΥ</t>
  </si>
  <si>
    <t>705538</t>
  </si>
  <si>
    <t>ΠΑΝΑΓΙΩΤΟΠΟΥΛΟΥ</t>
  </si>
  <si>
    <t>ΑΝΝΑ</t>
  </si>
  <si>
    <t>ΛΑΡΙΣΑ</t>
  </si>
  <si>
    <t>ΓΙΑΚΟΒΗΣ</t>
  </si>
  <si>
    <t>ΣΤΑΘΗΣ</t>
  </si>
  <si>
    <t>ΧΑΡΑΛΑΜΠΟΣ</t>
  </si>
  <si>
    <t>ΔΟΜΟΚΟΣ ΦΘΙΩΤΙΔΑΣ</t>
  </si>
  <si>
    <t>705677</t>
  </si>
  <si>
    <t>ΑΝΔΡΙΩΤΗ</t>
  </si>
  <si>
    <t>ΑΝΔΡΕΑΣ</t>
  </si>
  <si>
    <t>ΠΕ25</t>
  </si>
  <si>
    <t>ΣΧΟΛΙΚΩΝ ΝΟΣΗΛΕΥΤΩΝ</t>
  </si>
  <si>
    <t>ΛΕΥΚΑΔΑ</t>
  </si>
  <si>
    <t>705674</t>
  </si>
  <si>
    <t>ΓΑΛΑΝΗΣ</t>
  </si>
  <si>
    <t>ΦΡΕΙΔΕΡΙΚΟΣ</t>
  </si>
  <si>
    <t>ΣΩΤΗΡΙΟΣ</t>
  </si>
  <si>
    <t>705719</t>
  </si>
  <si>
    <t>ΚΑΡΑΪΣΚΟΥ</t>
  </si>
  <si>
    <t>ΕΥΑΓΓΕΛΙΑ</t>
  </si>
  <si>
    <t>ΠΕ28</t>
  </si>
  <si>
    <t>ΦΥΣΙΟΘΕΡΑΠΕΥΤΩΝ</t>
  </si>
  <si>
    <t>ΝΑΥΠΑΚΤΟΥ</t>
  </si>
  <si>
    <t>705953</t>
  </si>
  <si>
    <t>ΠΑΛΙΟΘΕΟΔΩΡΟΥ</t>
  </si>
  <si>
    <t>ΓΕΩΡΓΙΑ</t>
  </si>
  <si>
    <t>ΑΝΤΩΝΙΟΣ</t>
  </si>
  <si>
    <t>ΠΕ30</t>
  </si>
  <si>
    <t>ΚΟΙΝΩΝΙΚΩΝ ΛΕΙΤΟΥΡΓΩΝ</t>
  </si>
  <si>
    <t>705899</t>
  </si>
  <si>
    <t>ΚΑΤΣΩΝΟΠΟΥΛΟΥ</t>
  </si>
  <si>
    <t>ΑΓΑΘΗ</t>
  </si>
  <si>
    <t>ΑΡΙΣΤΟΜΕΝΗΣ</t>
  </si>
  <si>
    <t>ΑΙΓΙΑΛΕΙΑ ΑΧΑΪΑΣ</t>
  </si>
  <si>
    <t>704972</t>
  </si>
  <si>
    <t>ΜΟΥΧΤΟΥΡΗ</t>
  </si>
  <si>
    <t>ΧΡΗΣΤΟΣ</t>
  </si>
  <si>
    <t>ΔΕ01</t>
  </si>
  <si>
    <t>ΕΙΔΙΚΟ ΒΟΗΘΗΤΙΚΟ ΠΡΟΣΩΠΙΚΟ</t>
  </si>
  <si>
    <t>705041</t>
  </si>
  <si>
    <t>ΜΕΡΔΗ</t>
  </si>
  <si>
    <t>ΑΙΚΑΤΕΡΙΝΗ</t>
  </si>
  <si>
    <t>ΓΕΩΡΓΙΟΣ</t>
  </si>
  <si>
    <t>ΑΓΡΙΝΙΟ</t>
  </si>
  <si>
    <t>ΒΑΡΔΑΚΑ</t>
  </si>
  <si>
    <t>ΦΑΝΗ</t>
  </si>
  <si>
    <t>ΚΟΖΑΝΗ</t>
  </si>
  <si>
    <t>ΤΣΟΥΚΑ</t>
  </si>
  <si>
    <t>ΣΩΤΗΡΙΑ</t>
  </si>
  <si>
    <t>ΧΑΡΙΛΑΟΣ</t>
  </si>
  <si>
    <t>ΝΑΙ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</si>
</sst>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3" fillId="2" borderId="0" xfId="0" applyFont="1" applyFill="1" applyBorder="1" applyAlignment="1">
      <alignment horizontal="center" vertical="top"/>
    </xf>
    <xf numFmtId="164" fontId="4" fillId="3" borderId="1" xfId="0" applyFont="1" applyFill="1" applyBorder="1" applyAlignment="1">
      <alignment horizontal="center" vertical="top" wrapText="1" readingOrder="1"/>
    </xf>
    <xf numFmtId="164" fontId="4" fillId="3" borderId="2" xfId="0" applyFont="1" applyFill="1" applyBorder="1" applyAlignment="1">
      <alignment horizontal="center" vertical="top" wrapText="1" readingOrder="1"/>
    </xf>
    <xf numFmtId="164" fontId="4" fillId="3" borderId="3" xfId="0" applyFont="1" applyFill="1" applyBorder="1" applyAlignment="1">
      <alignment horizontal="center" vertical="top" wrapText="1" readingOrder="1"/>
    </xf>
    <xf numFmtId="164" fontId="3" fillId="2" borderId="3" xfId="0" applyFont="1" applyFill="1" applyBorder="1" applyAlignment="1">
      <alignment horizontal="center" wrapText="1"/>
    </xf>
    <xf numFmtId="164" fontId="4" fillId="0" borderId="0" xfId="0" applyFont="1" applyAlignment="1">
      <alignment/>
    </xf>
    <xf numFmtId="164" fontId="3" fillId="4" borderId="3" xfId="0" applyFont="1" applyFill="1" applyBorder="1" applyAlignment="1">
      <alignment horizontal="center"/>
    </xf>
    <xf numFmtId="165" fontId="4" fillId="4" borderId="3" xfId="20" applyNumberFormat="1" applyFont="1" applyFill="1" applyBorder="1" applyAlignment="1">
      <alignment horizontal="center" wrapText="1"/>
      <protection/>
    </xf>
    <xf numFmtId="164" fontId="4" fillId="0" borderId="3" xfId="0" applyFont="1" applyBorder="1" applyAlignment="1">
      <alignment horizontal="center" vertical="top" wrapText="1" readingOrder="1"/>
    </xf>
    <xf numFmtId="164" fontId="3" fillId="0" borderId="3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20" applyFont="1" applyBorder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 applyBorder="1" applyAlignment="1">
      <alignment horizontal="center" vertical="top" readingOrder="1"/>
      <protection/>
    </xf>
    <xf numFmtId="165" fontId="5" fillId="4" borderId="3" xfId="20" applyNumberFormat="1" applyFont="1" applyFill="1" applyBorder="1" applyAlignment="1">
      <alignment horizontal="center" wrapText="1"/>
      <protection/>
    </xf>
    <xf numFmtId="164" fontId="5" fillId="0" borderId="0" xfId="20" applyFont="1" applyBorder="1" applyAlignment="1">
      <alignment horizontal="center" vertical="top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7CE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showGridLines="0" tabSelected="1" workbookViewId="0" topLeftCell="A1">
      <selection activeCell="L18" sqref="L18"/>
    </sheetView>
  </sheetViews>
  <sheetFormatPr defaultColWidth="8.00390625" defaultRowHeight="15"/>
  <cols>
    <col min="1" max="1" width="4.57421875" style="1" customWidth="1"/>
    <col min="2" max="2" width="8.00390625" style="0" customWidth="1"/>
    <col min="3" max="3" width="17.8515625" style="0" customWidth="1"/>
    <col min="4" max="4" width="11.8515625" style="2" customWidth="1"/>
    <col min="5" max="5" width="14.57421875" style="2" customWidth="1"/>
    <col min="6" max="6" width="8.421875" style="2" customWidth="1"/>
    <col min="7" max="7" width="18.28125" style="2" customWidth="1"/>
    <col min="8" max="8" width="11.140625" style="0" customWidth="1"/>
    <col min="9" max="9" width="11.421875" style="0" customWidth="1"/>
    <col min="10" max="10" width="12.28125" style="0" customWidth="1"/>
    <col min="11" max="13" width="10.7109375" style="3" customWidth="1"/>
    <col min="14" max="17" width="10.7109375" style="0" customWidth="1"/>
    <col min="18" max="18" width="13.421875" style="0" customWidth="1"/>
    <col min="19" max="20" width="10.7109375" style="0" customWidth="1"/>
    <col min="21" max="21" width="9.00390625" style="0" customWidth="1"/>
    <col min="22" max="22" width="17.57421875" style="0" customWidth="1"/>
    <col min="23" max="23" width="10.7109375" style="3" customWidth="1"/>
    <col min="24" max="24" width="10.7109375" style="0" customWidth="1"/>
    <col min="25" max="25" width="13.7109375" style="3" customWidth="1"/>
    <col min="26" max="16384" width="8.7109375" style="0" customWidth="1"/>
  </cols>
  <sheetData>
    <row r="1" spans="1:25" s="9" customFormat="1" ht="30.7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8" t="s">
        <v>24</v>
      </c>
    </row>
    <row r="2" spans="1:25" s="3" customFormat="1" ht="39.75" customHeight="1">
      <c r="A2" s="10">
        <v>1</v>
      </c>
      <c r="B2" s="11" t="s">
        <v>25</v>
      </c>
      <c r="C2" s="11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2" t="s">
        <v>31</v>
      </c>
      <c r="I2" s="12" t="s">
        <v>32</v>
      </c>
      <c r="J2" s="12" t="s">
        <v>33</v>
      </c>
      <c r="K2" s="12">
        <v>5</v>
      </c>
      <c r="L2" s="12">
        <v>1</v>
      </c>
      <c r="M2" s="12">
        <v>19</v>
      </c>
      <c r="N2" s="12">
        <v>12.91</v>
      </c>
      <c r="O2" s="12">
        <v>7.92</v>
      </c>
      <c r="P2" s="12">
        <v>4</v>
      </c>
      <c r="Q2" s="12">
        <v>2</v>
      </c>
      <c r="R2" s="12">
        <v>0</v>
      </c>
      <c r="S2" s="12">
        <f aca="true" t="shared" si="0" ref="S2:S6">SUM(Q2:R2)</f>
        <v>2</v>
      </c>
      <c r="T2" s="12">
        <f aca="true" t="shared" si="1" ref="T2:T6">IF(S2&lt;3,S2*4,IF(S2=3,14,IF(S2&gt;3,SUM(14,(S2-3)*7))))</f>
        <v>8</v>
      </c>
      <c r="U2" s="12">
        <f aca="true" t="shared" si="2" ref="U2:U16">SUM(N2:P2,T2)</f>
        <v>32.83</v>
      </c>
      <c r="V2" s="12" t="s">
        <v>34</v>
      </c>
      <c r="W2" s="12">
        <v>0</v>
      </c>
      <c r="X2" s="12" t="s">
        <v>34</v>
      </c>
      <c r="Y2" s="13">
        <v>0</v>
      </c>
    </row>
    <row r="3" spans="1:25" s="14" customFormat="1" ht="39.75" customHeight="1">
      <c r="A3" s="10">
        <v>2</v>
      </c>
      <c r="B3" s="11" t="s">
        <v>35</v>
      </c>
      <c r="C3" s="11" t="s">
        <v>36</v>
      </c>
      <c r="D3" s="11" t="s">
        <v>37</v>
      </c>
      <c r="E3" s="11" t="s">
        <v>38</v>
      </c>
      <c r="F3" s="11" t="s">
        <v>29</v>
      </c>
      <c r="G3" s="11" t="s">
        <v>30</v>
      </c>
      <c r="H3" s="12" t="s">
        <v>31</v>
      </c>
      <c r="I3" s="12" t="s">
        <v>32</v>
      </c>
      <c r="J3" s="12" t="s">
        <v>33</v>
      </c>
      <c r="K3" s="12">
        <v>3</v>
      </c>
      <c r="L3" s="12">
        <v>6</v>
      </c>
      <c r="M3" s="12">
        <v>4</v>
      </c>
      <c r="N3" s="12">
        <v>8.75</v>
      </c>
      <c r="O3" s="12">
        <v>13.14</v>
      </c>
      <c r="P3" s="12">
        <v>4</v>
      </c>
      <c r="Q3" s="12">
        <v>1</v>
      </c>
      <c r="R3" s="12">
        <v>0</v>
      </c>
      <c r="S3" s="12">
        <f t="shared" si="0"/>
        <v>1</v>
      </c>
      <c r="T3" s="12">
        <f t="shared" si="1"/>
        <v>4</v>
      </c>
      <c r="U3" s="12">
        <f t="shared" si="2"/>
        <v>29.89</v>
      </c>
      <c r="V3" s="12" t="s">
        <v>39</v>
      </c>
      <c r="W3" s="12">
        <v>0</v>
      </c>
      <c r="X3" s="12"/>
      <c r="Y3" s="13">
        <v>0</v>
      </c>
    </row>
    <row r="4" spans="1:25" s="14" customFormat="1" ht="39.75" customHeight="1">
      <c r="A4" s="10">
        <v>3</v>
      </c>
      <c r="B4" s="15">
        <v>705517</v>
      </c>
      <c r="C4" s="16" t="s">
        <v>40</v>
      </c>
      <c r="D4" s="16" t="s">
        <v>41</v>
      </c>
      <c r="E4" s="11" t="s">
        <v>42</v>
      </c>
      <c r="F4" s="11" t="s">
        <v>43</v>
      </c>
      <c r="G4" s="11" t="s">
        <v>44</v>
      </c>
      <c r="H4" s="12" t="s">
        <v>31</v>
      </c>
      <c r="I4" s="12" t="s">
        <v>32</v>
      </c>
      <c r="J4" s="12" t="s">
        <v>33</v>
      </c>
      <c r="K4" s="12">
        <v>6</v>
      </c>
      <c r="L4" s="12">
        <v>9</v>
      </c>
      <c r="M4" s="12">
        <v>1</v>
      </c>
      <c r="N4" s="12">
        <v>16.87</v>
      </c>
      <c r="O4" s="12">
        <v>19.38</v>
      </c>
      <c r="P4" s="12">
        <v>4</v>
      </c>
      <c r="Q4" s="12">
        <v>3</v>
      </c>
      <c r="R4" s="12">
        <v>0</v>
      </c>
      <c r="S4" s="12">
        <f t="shared" si="0"/>
        <v>3</v>
      </c>
      <c r="T4" s="12">
        <f t="shared" si="1"/>
        <v>14</v>
      </c>
      <c r="U4" s="12">
        <f t="shared" si="2"/>
        <v>54.25</v>
      </c>
      <c r="V4" s="12" t="s">
        <v>45</v>
      </c>
      <c r="W4" s="12">
        <v>4</v>
      </c>
      <c r="X4" s="12"/>
      <c r="Y4" s="13">
        <v>0</v>
      </c>
    </row>
    <row r="5" spans="1:25" s="14" customFormat="1" ht="39.75" customHeight="1">
      <c r="A5" s="10">
        <v>4</v>
      </c>
      <c r="B5" s="16">
        <v>705558</v>
      </c>
      <c r="C5" s="16" t="s">
        <v>46</v>
      </c>
      <c r="D5" s="16" t="s">
        <v>47</v>
      </c>
      <c r="E5" s="11" t="s">
        <v>48</v>
      </c>
      <c r="F5" s="11" t="s">
        <v>43</v>
      </c>
      <c r="G5" s="11" t="s">
        <v>44</v>
      </c>
      <c r="H5" s="12" t="s">
        <v>31</v>
      </c>
      <c r="I5" s="12" t="s">
        <v>32</v>
      </c>
      <c r="J5" s="12" t="s">
        <v>33</v>
      </c>
      <c r="K5" s="13">
        <v>5</v>
      </c>
      <c r="L5" s="13">
        <v>1</v>
      </c>
      <c r="M5" s="13">
        <v>2</v>
      </c>
      <c r="N5" s="13">
        <v>12.7</v>
      </c>
      <c r="O5" s="13">
        <v>19.71</v>
      </c>
      <c r="P5" s="13">
        <v>4</v>
      </c>
      <c r="Q5" s="13">
        <v>1</v>
      </c>
      <c r="R5" s="13">
        <v>0</v>
      </c>
      <c r="S5" s="12">
        <f t="shared" si="0"/>
        <v>1</v>
      </c>
      <c r="T5" s="12">
        <f t="shared" si="1"/>
        <v>4</v>
      </c>
      <c r="U5" s="12">
        <f t="shared" si="2"/>
        <v>40.41</v>
      </c>
      <c r="V5" s="13" t="s">
        <v>49</v>
      </c>
      <c r="W5" s="12">
        <v>0</v>
      </c>
      <c r="X5" s="13"/>
      <c r="Y5" s="13">
        <v>0</v>
      </c>
    </row>
    <row r="6" spans="1:25" s="14" customFormat="1" ht="39.75" customHeight="1">
      <c r="A6" s="10">
        <v>5</v>
      </c>
      <c r="B6" s="11" t="s">
        <v>50</v>
      </c>
      <c r="C6" s="11" t="s">
        <v>51</v>
      </c>
      <c r="D6" s="11" t="s">
        <v>52</v>
      </c>
      <c r="E6" s="11" t="s">
        <v>28</v>
      </c>
      <c r="F6" s="11" t="s">
        <v>43</v>
      </c>
      <c r="G6" s="11" t="s">
        <v>44</v>
      </c>
      <c r="H6" s="12" t="s">
        <v>31</v>
      </c>
      <c r="I6" s="12" t="s">
        <v>32</v>
      </c>
      <c r="J6" s="12" t="s">
        <v>33</v>
      </c>
      <c r="K6" s="13">
        <v>3</v>
      </c>
      <c r="L6" s="13">
        <v>11</v>
      </c>
      <c r="M6" s="13">
        <v>28</v>
      </c>
      <c r="N6" s="13">
        <v>10</v>
      </c>
      <c r="O6" s="13">
        <v>10.43</v>
      </c>
      <c r="P6" s="13">
        <v>4</v>
      </c>
      <c r="Q6" s="13">
        <v>2</v>
      </c>
      <c r="R6" s="13"/>
      <c r="S6" s="12">
        <f t="shared" si="0"/>
        <v>2</v>
      </c>
      <c r="T6" s="12">
        <f t="shared" si="1"/>
        <v>8</v>
      </c>
      <c r="U6" s="12">
        <f t="shared" si="2"/>
        <v>32.43</v>
      </c>
      <c r="V6" s="13" t="s">
        <v>53</v>
      </c>
      <c r="W6" s="13">
        <v>0</v>
      </c>
      <c r="X6" s="13"/>
      <c r="Y6" s="13">
        <v>0</v>
      </c>
    </row>
    <row r="7" spans="1:25" s="14" customFormat="1" ht="39.75" customHeight="1">
      <c r="A7" s="10">
        <v>6</v>
      </c>
      <c r="B7" s="17">
        <v>705553</v>
      </c>
      <c r="C7" s="11" t="s">
        <v>54</v>
      </c>
      <c r="D7" s="11" t="s">
        <v>55</v>
      </c>
      <c r="E7" s="11" t="s">
        <v>56</v>
      </c>
      <c r="F7" s="11" t="s">
        <v>43</v>
      </c>
      <c r="G7" s="11" t="s">
        <v>44</v>
      </c>
      <c r="H7" s="12" t="s">
        <v>31</v>
      </c>
      <c r="I7" s="12" t="s">
        <v>32</v>
      </c>
      <c r="J7" s="12" t="s">
        <v>33</v>
      </c>
      <c r="K7" s="13">
        <v>4</v>
      </c>
      <c r="L7" s="13">
        <v>3</v>
      </c>
      <c r="M7" s="13">
        <v>14</v>
      </c>
      <c r="N7" s="13">
        <v>10.62</v>
      </c>
      <c r="O7" s="13">
        <v>4.31</v>
      </c>
      <c r="P7" s="13">
        <v>0</v>
      </c>
      <c r="Q7" s="13">
        <v>0</v>
      </c>
      <c r="R7" s="13">
        <v>0</v>
      </c>
      <c r="S7" s="12">
        <v>0</v>
      </c>
      <c r="T7" s="12">
        <v>0</v>
      </c>
      <c r="U7" s="12">
        <f t="shared" si="2"/>
        <v>14.93</v>
      </c>
      <c r="V7" s="13" t="s">
        <v>57</v>
      </c>
      <c r="W7" s="13">
        <v>0</v>
      </c>
      <c r="X7" s="13"/>
      <c r="Y7" s="13">
        <v>0</v>
      </c>
    </row>
    <row r="8" spans="1:25" ht="39.75" customHeight="1">
      <c r="A8" s="10">
        <v>7</v>
      </c>
      <c r="B8" s="11" t="s">
        <v>58</v>
      </c>
      <c r="C8" s="11" t="s">
        <v>59</v>
      </c>
      <c r="D8" s="11" t="s">
        <v>47</v>
      </c>
      <c r="E8" s="11" t="s">
        <v>60</v>
      </c>
      <c r="F8" s="11" t="s">
        <v>61</v>
      </c>
      <c r="G8" s="11" t="s">
        <v>62</v>
      </c>
      <c r="H8" s="12" t="s">
        <v>31</v>
      </c>
      <c r="I8" s="12" t="s">
        <v>32</v>
      </c>
      <c r="J8" s="12" t="s">
        <v>33</v>
      </c>
      <c r="K8" s="13">
        <v>5</v>
      </c>
      <c r="L8" s="13">
        <v>2</v>
      </c>
      <c r="M8" s="13">
        <v>19</v>
      </c>
      <c r="N8" s="13">
        <v>13.12</v>
      </c>
      <c r="O8" s="13">
        <v>13.57</v>
      </c>
      <c r="P8" s="13">
        <v>4</v>
      </c>
      <c r="Q8" s="13">
        <v>2</v>
      </c>
      <c r="R8" s="13"/>
      <c r="S8" s="12">
        <f>SUM(Q8:R8)</f>
        <v>2</v>
      </c>
      <c r="T8" s="12">
        <f>IF(S8&lt;3,S8*4,IF(S8=3,14,IF(S8&gt;3,SUM(14,(S8-3)*7))))</f>
        <v>8</v>
      </c>
      <c r="U8" s="12">
        <f t="shared" si="2"/>
        <v>38.69</v>
      </c>
      <c r="V8" s="13" t="s">
        <v>63</v>
      </c>
      <c r="W8" s="13">
        <v>0</v>
      </c>
      <c r="X8" s="13"/>
      <c r="Y8" s="13">
        <v>0</v>
      </c>
    </row>
    <row r="9" spans="1:25" ht="39.75" customHeight="1">
      <c r="A9" s="10">
        <v>8</v>
      </c>
      <c r="B9" s="11" t="s">
        <v>64</v>
      </c>
      <c r="C9" s="11" t="s">
        <v>65</v>
      </c>
      <c r="D9" s="11" t="s">
        <v>66</v>
      </c>
      <c r="E9" s="11" t="s">
        <v>67</v>
      </c>
      <c r="F9" s="11" t="s">
        <v>61</v>
      </c>
      <c r="G9" s="11" t="s">
        <v>62</v>
      </c>
      <c r="H9" s="12" t="s">
        <v>31</v>
      </c>
      <c r="I9" s="12" t="s">
        <v>32</v>
      </c>
      <c r="J9" s="12" t="s">
        <v>33</v>
      </c>
      <c r="K9" s="13">
        <v>1</v>
      </c>
      <c r="L9" s="13">
        <v>7</v>
      </c>
      <c r="M9" s="13">
        <v>16</v>
      </c>
      <c r="N9" s="13">
        <v>4.16</v>
      </c>
      <c r="O9" s="13">
        <v>3.16</v>
      </c>
      <c r="P9" s="13">
        <v>0</v>
      </c>
      <c r="Q9" s="13">
        <v>0</v>
      </c>
      <c r="R9" s="13">
        <v>0</v>
      </c>
      <c r="S9" s="12">
        <v>0</v>
      </c>
      <c r="T9" s="12">
        <v>0</v>
      </c>
      <c r="U9" s="12">
        <f t="shared" si="2"/>
        <v>7.32</v>
      </c>
      <c r="V9" s="13" t="s">
        <v>34</v>
      </c>
      <c r="W9" s="13">
        <v>0</v>
      </c>
      <c r="X9" s="13"/>
      <c r="Y9" s="13">
        <v>0</v>
      </c>
    </row>
    <row r="10" spans="1:25" ht="39.75" customHeight="1">
      <c r="A10" s="10">
        <v>9</v>
      </c>
      <c r="B10" s="11" t="s">
        <v>68</v>
      </c>
      <c r="C10" s="11" t="s">
        <v>69</v>
      </c>
      <c r="D10" s="11" t="s">
        <v>70</v>
      </c>
      <c r="E10" s="11" t="s">
        <v>42</v>
      </c>
      <c r="F10" s="11" t="s">
        <v>71</v>
      </c>
      <c r="G10" s="11" t="s">
        <v>72</v>
      </c>
      <c r="H10" s="12" t="s">
        <v>31</v>
      </c>
      <c r="I10" s="12" t="s">
        <v>32</v>
      </c>
      <c r="J10" s="12" t="s">
        <v>33</v>
      </c>
      <c r="K10" s="13">
        <v>3</v>
      </c>
      <c r="L10" s="13">
        <v>10</v>
      </c>
      <c r="M10" s="13">
        <v>16</v>
      </c>
      <c r="N10" s="13">
        <v>9.79</v>
      </c>
      <c r="O10" s="13">
        <v>6.66</v>
      </c>
      <c r="P10" s="13">
        <v>4</v>
      </c>
      <c r="Q10" s="13">
        <v>2</v>
      </c>
      <c r="R10" s="13">
        <v>0</v>
      </c>
      <c r="S10" s="12">
        <f aca="true" t="shared" si="3" ref="S10:S16">SUM(Q10:R10)</f>
        <v>2</v>
      </c>
      <c r="T10" s="12">
        <f aca="true" t="shared" si="4" ref="T10:T16">IF(S10&lt;3,S10*4,IF(S10=3,14,IF(S10&gt;3,SUM(14,(S10-3)*7))))</f>
        <v>8</v>
      </c>
      <c r="U10" s="12">
        <f t="shared" si="2"/>
        <v>28.45</v>
      </c>
      <c r="V10" s="13" t="s">
        <v>73</v>
      </c>
      <c r="W10" s="13">
        <v>4</v>
      </c>
      <c r="X10" s="13"/>
      <c r="Y10" s="13">
        <v>0</v>
      </c>
    </row>
    <row r="11" spans="1:25" ht="21">
      <c r="A11" s="10">
        <v>10</v>
      </c>
      <c r="B11" s="11" t="s">
        <v>74</v>
      </c>
      <c r="C11" s="11" t="s">
        <v>75</v>
      </c>
      <c r="D11" s="11" t="s">
        <v>76</v>
      </c>
      <c r="E11" s="11" t="s">
        <v>77</v>
      </c>
      <c r="F11" s="11" t="s">
        <v>78</v>
      </c>
      <c r="G11" s="11" t="s">
        <v>79</v>
      </c>
      <c r="H11" s="12" t="s">
        <v>31</v>
      </c>
      <c r="I11" s="12" t="s">
        <v>32</v>
      </c>
      <c r="J11" s="12" t="s">
        <v>33</v>
      </c>
      <c r="K11" s="13">
        <v>6</v>
      </c>
      <c r="L11" s="13">
        <v>7</v>
      </c>
      <c r="M11" s="13">
        <v>23</v>
      </c>
      <c r="N11" s="13">
        <v>16.66</v>
      </c>
      <c r="O11" s="13">
        <v>9.9</v>
      </c>
      <c r="P11" s="13">
        <v>4</v>
      </c>
      <c r="Q11" s="13">
        <v>1</v>
      </c>
      <c r="R11" s="13">
        <v>1</v>
      </c>
      <c r="S11" s="12">
        <f t="shared" si="3"/>
        <v>2</v>
      </c>
      <c r="T11" s="12">
        <f t="shared" si="4"/>
        <v>8</v>
      </c>
      <c r="U11" s="12">
        <f t="shared" si="2"/>
        <v>38.56</v>
      </c>
      <c r="V11" s="13" t="s">
        <v>34</v>
      </c>
      <c r="W11" s="13">
        <v>0</v>
      </c>
      <c r="X11" s="13"/>
      <c r="Y11" s="13">
        <v>0</v>
      </c>
    </row>
    <row r="12" spans="1:25" ht="20.25">
      <c r="A12" s="10">
        <v>11</v>
      </c>
      <c r="B12" s="11" t="s">
        <v>80</v>
      </c>
      <c r="C12" s="11" t="s">
        <v>81</v>
      </c>
      <c r="D12" s="11" t="s">
        <v>82</v>
      </c>
      <c r="E12" s="11" t="s">
        <v>83</v>
      </c>
      <c r="F12" s="11" t="s">
        <v>78</v>
      </c>
      <c r="G12" s="11" t="s">
        <v>79</v>
      </c>
      <c r="H12" s="12" t="s">
        <v>31</v>
      </c>
      <c r="I12" s="12" t="s">
        <v>32</v>
      </c>
      <c r="J12" s="12" t="s">
        <v>33</v>
      </c>
      <c r="K12" s="13">
        <v>5</v>
      </c>
      <c r="L12" s="13">
        <v>4</v>
      </c>
      <c r="M12" s="13">
        <v>25</v>
      </c>
      <c r="N12" s="13">
        <v>13.54</v>
      </c>
      <c r="O12" s="13">
        <v>13.75</v>
      </c>
      <c r="P12" s="13">
        <v>4</v>
      </c>
      <c r="Q12" s="13">
        <v>2</v>
      </c>
      <c r="R12" s="13">
        <v>0</v>
      </c>
      <c r="S12" s="12">
        <f t="shared" si="3"/>
        <v>2</v>
      </c>
      <c r="T12" s="12">
        <f t="shared" si="4"/>
        <v>8</v>
      </c>
      <c r="U12" s="12">
        <f t="shared" si="2"/>
        <v>39.29</v>
      </c>
      <c r="V12" s="13" t="s">
        <v>84</v>
      </c>
      <c r="W12" s="13">
        <v>0</v>
      </c>
      <c r="X12" s="13"/>
      <c r="Y12" s="13">
        <v>0</v>
      </c>
    </row>
    <row r="13" spans="1:25" ht="20.25">
      <c r="A13" s="10">
        <v>12</v>
      </c>
      <c r="B13" s="18" t="s">
        <v>85</v>
      </c>
      <c r="C13" s="11" t="s">
        <v>86</v>
      </c>
      <c r="D13" s="11" t="s">
        <v>27</v>
      </c>
      <c r="E13" s="11" t="s">
        <v>87</v>
      </c>
      <c r="F13" s="11" t="s">
        <v>88</v>
      </c>
      <c r="G13" s="11" t="s">
        <v>89</v>
      </c>
      <c r="H13" s="12" t="s">
        <v>31</v>
      </c>
      <c r="I13" s="12" t="s">
        <v>32</v>
      </c>
      <c r="J13" s="12" t="s">
        <v>33</v>
      </c>
      <c r="K13" s="13">
        <v>10</v>
      </c>
      <c r="L13" s="13">
        <v>9</v>
      </c>
      <c r="M13" s="13">
        <v>14</v>
      </c>
      <c r="N13" s="13">
        <v>26.87</v>
      </c>
      <c r="O13" s="13">
        <v>28.91</v>
      </c>
      <c r="P13" s="13">
        <v>4</v>
      </c>
      <c r="Q13" s="13">
        <v>2</v>
      </c>
      <c r="R13" s="13">
        <v>0</v>
      </c>
      <c r="S13" s="12">
        <f t="shared" si="3"/>
        <v>2</v>
      </c>
      <c r="T13" s="12">
        <f t="shared" si="4"/>
        <v>8</v>
      </c>
      <c r="U13" s="12">
        <f t="shared" si="2"/>
        <v>67.78</v>
      </c>
      <c r="V13" s="13" t="s">
        <v>73</v>
      </c>
      <c r="W13" s="13">
        <v>4</v>
      </c>
      <c r="X13" s="13"/>
      <c r="Y13" s="13">
        <v>0</v>
      </c>
    </row>
    <row r="14" spans="1:25" ht="20.25">
      <c r="A14" s="10">
        <v>13</v>
      </c>
      <c r="B14" s="18" t="s">
        <v>90</v>
      </c>
      <c r="C14" s="11" t="s">
        <v>91</v>
      </c>
      <c r="D14" s="11" t="s">
        <v>92</v>
      </c>
      <c r="E14" s="11" t="s">
        <v>93</v>
      </c>
      <c r="F14" s="11" t="s">
        <v>88</v>
      </c>
      <c r="G14" s="11" t="s">
        <v>89</v>
      </c>
      <c r="H14" s="12" t="s">
        <v>31</v>
      </c>
      <c r="I14" s="12" t="s">
        <v>32</v>
      </c>
      <c r="J14" s="12" t="s">
        <v>33</v>
      </c>
      <c r="K14" s="13">
        <v>9</v>
      </c>
      <c r="L14" s="13">
        <v>10</v>
      </c>
      <c r="M14" s="13">
        <v>9</v>
      </c>
      <c r="N14" s="13">
        <v>24.58</v>
      </c>
      <c r="O14" s="13">
        <v>18.73</v>
      </c>
      <c r="P14" s="13">
        <v>4</v>
      </c>
      <c r="Q14" s="13">
        <v>2</v>
      </c>
      <c r="R14" s="13">
        <v>0</v>
      </c>
      <c r="S14" s="12">
        <f t="shared" si="3"/>
        <v>2</v>
      </c>
      <c r="T14" s="12">
        <f t="shared" si="4"/>
        <v>8</v>
      </c>
      <c r="U14" s="12">
        <f t="shared" si="2"/>
        <v>55.31</v>
      </c>
      <c r="V14" s="13" t="s">
        <v>94</v>
      </c>
      <c r="W14" s="13">
        <v>4</v>
      </c>
      <c r="X14" s="13"/>
      <c r="Y14" s="13">
        <v>0</v>
      </c>
    </row>
    <row r="15" spans="1:25" ht="20.25">
      <c r="A15" s="10">
        <v>14</v>
      </c>
      <c r="B15" s="19">
        <v>705251</v>
      </c>
      <c r="C15" s="11" t="s">
        <v>95</v>
      </c>
      <c r="D15" s="11" t="s">
        <v>96</v>
      </c>
      <c r="E15" s="11" t="s">
        <v>93</v>
      </c>
      <c r="F15" s="11" t="s">
        <v>88</v>
      </c>
      <c r="G15" s="11" t="s">
        <v>89</v>
      </c>
      <c r="H15" s="12" t="s">
        <v>31</v>
      </c>
      <c r="I15" s="12" t="s">
        <v>32</v>
      </c>
      <c r="J15" s="12" t="s">
        <v>33</v>
      </c>
      <c r="K15" s="13">
        <v>6</v>
      </c>
      <c r="L15" s="13">
        <v>10</v>
      </c>
      <c r="M15" s="13">
        <v>27</v>
      </c>
      <c r="N15" s="13">
        <v>17.29</v>
      </c>
      <c r="O15" s="13">
        <v>21.83</v>
      </c>
      <c r="P15" s="13">
        <v>4</v>
      </c>
      <c r="Q15" s="13">
        <v>2</v>
      </c>
      <c r="R15" s="13">
        <v>0</v>
      </c>
      <c r="S15" s="12">
        <f t="shared" si="3"/>
        <v>2</v>
      </c>
      <c r="T15" s="12">
        <f t="shared" si="4"/>
        <v>8</v>
      </c>
      <c r="U15" s="12">
        <f t="shared" si="2"/>
        <v>51.12</v>
      </c>
      <c r="V15" s="13" t="s">
        <v>97</v>
      </c>
      <c r="W15" s="13">
        <v>0</v>
      </c>
      <c r="X15" s="13"/>
      <c r="Y15" s="13">
        <v>0</v>
      </c>
    </row>
    <row r="16" spans="1:25" ht="20.25">
      <c r="A16" s="10">
        <v>15</v>
      </c>
      <c r="B16" s="19">
        <v>705055</v>
      </c>
      <c r="C16" s="11" t="s">
        <v>98</v>
      </c>
      <c r="D16" s="11" t="s">
        <v>99</v>
      </c>
      <c r="E16" s="11" t="s">
        <v>100</v>
      </c>
      <c r="F16" s="11" t="s">
        <v>88</v>
      </c>
      <c r="G16" s="11" t="s">
        <v>89</v>
      </c>
      <c r="H16" s="12" t="s">
        <v>31</v>
      </c>
      <c r="I16" s="12" t="s">
        <v>32</v>
      </c>
      <c r="J16" s="12" t="s">
        <v>101</v>
      </c>
      <c r="K16" s="13">
        <v>6</v>
      </c>
      <c r="L16" s="13">
        <v>10</v>
      </c>
      <c r="M16" s="13">
        <v>13</v>
      </c>
      <c r="N16" s="13">
        <v>17.08</v>
      </c>
      <c r="O16" s="13">
        <v>10.48</v>
      </c>
      <c r="P16" s="13">
        <v>4</v>
      </c>
      <c r="Q16" s="13">
        <v>2</v>
      </c>
      <c r="R16" s="13">
        <v>0</v>
      </c>
      <c r="S16" s="12">
        <f t="shared" si="3"/>
        <v>2</v>
      </c>
      <c r="T16" s="12">
        <f t="shared" si="4"/>
        <v>8</v>
      </c>
      <c r="U16" s="12">
        <f t="shared" si="2"/>
        <v>39.56</v>
      </c>
      <c r="V16" s="13" t="s">
        <v>94</v>
      </c>
      <c r="W16" s="13">
        <v>0</v>
      </c>
      <c r="X16" s="13"/>
      <c r="Y16" s="13">
        <v>0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pyspe-gram</dc:creator>
  <cp:keywords/>
  <dc:description/>
  <cp:lastModifiedBy/>
  <dcterms:created xsi:type="dcterms:W3CDTF">2020-06-01T10:12:48Z</dcterms:created>
  <dcterms:modified xsi:type="dcterms:W3CDTF">2020-06-16T10:49:47Z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